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4 Schwimmtrainings" sheetId="1" r:id="rId1"/>
  </sheets>
  <calcPr calcId="145621"/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6" i="1"/>
  <c r="H7" i="1" l="1"/>
  <c r="H8" i="1"/>
  <c r="H9" i="1"/>
  <c r="H10" i="1"/>
  <c r="H11" i="1"/>
  <c r="H12" i="1"/>
  <c r="H6" i="1"/>
  <c r="F7" i="1"/>
  <c r="F8" i="1"/>
  <c r="F9" i="1"/>
  <c r="F10" i="1"/>
  <c r="F11" i="1"/>
  <c r="F12" i="1"/>
  <c r="F6" i="1"/>
  <c r="C7" i="1"/>
  <c r="C8" i="1"/>
  <c r="C9" i="1"/>
  <c r="C10" i="1"/>
  <c r="C11" i="1"/>
  <c r="C12" i="1"/>
  <c r="C6" i="1"/>
</calcChain>
</file>

<file path=xl/sharedStrings.xml><?xml version="1.0" encoding="utf-8"?>
<sst xmlns="http://schemas.openxmlformats.org/spreadsheetml/2006/main" count="37" uniqueCount="29">
  <si>
    <t>Name</t>
  </si>
  <si>
    <t>Montag</t>
  </si>
  <si>
    <t>Dienstag</t>
  </si>
  <si>
    <t>Mittwoch</t>
  </si>
  <si>
    <t>Donnerstag</t>
  </si>
  <si>
    <t>Freitag</t>
  </si>
  <si>
    <t xml:space="preserve">Samstag </t>
  </si>
  <si>
    <t>Sonntag</t>
  </si>
  <si>
    <t>Bike</t>
  </si>
  <si>
    <t>Run</t>
  </si>
  <si>
    <t>Swim</t>
  </si>
  <si>
    <t>1. Training</t>
  </si>
  <si>
    <t>2. Training</t>
  </si>
  <si>
    <t>3. Training</t>
  </si>
  <si>
    <t>4. Training</t>
  </si>
  <si>
    <t>Testperson</t>
  </si>
  <si>
    <t>Test Datum</t>
  </si>
  <si>
    <t>100m all-out</t>
  </si>
  <si>
    <t>10x200m Paddles, 3-4 Armzüge weniger als bei dem 100m all-out</t>
  </si>
  <si>
    <t xml:space="preserve">Pause, 120s </t>
  </si>
  <si>
    <t>Pause, 20s</t>
  </si>
  <si>
    <t>Pause, 30s</t>
  </si>
  <si>
    <t>Pause, 45s</t>
  </si>
  <si>
    <t>2.Training</t>
  </si>
  <si>
    <t>40x50m, angeschwommen mit Faust für 15m</t>
  </si>
  <si>
    <t>60x25m, angeschwommen mit Faust für 12m</t>
  </si>
  <si>
    <t>7x 100m ohne abstossen</t>
  </si>
  <si>
    <t>4 Training</t>
  </si>
  <si>
    <t>7km/Woche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</si>
</sst>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9]General"/>
    <numFmt numFmtId="165" formatCode="&quot; &quot;#,##0.00&quot; &quot;;&quot; -&quot;#,##0.00&quot; &quot;;&quot; -&quot;#&quot; &quot;;&quot; &quot;@&quot; &quot;"/>
    <numFmt numFmtId="166" formatCode="[$£-809]#,##0.00;[Red]&quot;-&quot;[$£-809]#,##0.00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3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</borders>
  <cellStyleXfs count="33">
    <xf numFmtId="0" fontId="0" fillId="0" borderId="0"/>
    <xf numFmtId="0" fontId="2" fillId="0" borderId="0"/>
    <xf numFmtId="0" fontId="5" fillId="0" borderId="0"/>
    <xf numFmtId="0" fontId="6" fillId="0" borderId="0"/>
    <xf numFmtId="164" fontId="7" fillId="0" borderId="0"/>
    <xf numFmtId="164" fontId="8" fillId="0" borderId="0"/>
    <xf numFmtId="0" fontId="9" fillId="0" borderId="0">
      <alignment horizontal="center"/>
    </xf>
    <xf numFmtId="0" fontId="9" fillId="0" borderId="0">
      <alignment horizontal="center" textRotation="90"/>
    </xf>
    <xf numFmtId="165" fontId="8" fillId="0" borderId="0"/>
    <xf numFmtId="165" fontId="8" fillId="0" borderId="0"/>
    <xf numFmtId="165" fontId="8" fillId="0" borderId="0"/>
    <xf numFmtId="0" fontId="10" fillId="0" borderId="0"/>
    <xf numFmtId="166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164" fontId="8" fillId="0" borderId="0"/>
    <xf numFmtId="164" fontId="8" fillId="0" borderId="0"/>
    <xf numFmtId="164" fontId="11" fillId="0" borderId="0"/>
    <xf numFmtId="0" fontId="2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11" fillId="0" borderId="0"/>
    <xf numFmtId="164" fontId="7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/>
    <xf numFmtId="0" fontId="3" fillId="0" borderId="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16" xfId="0" applyFont="1" applyBorder="1" applyAlignment="1">
      <alignment horizontal="center" vertical="center"/>
    </xf>
    <xf numFmtId="45" fontId="3" fillId="2" borderId="25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45" fontId="3" fillId="2" borderId="2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5" fontId="3" fillId="2" borderId="6" xfId="0" applyNumberFormat="1" applyFont="1" applyFill="1" applyBorder="1" applyAlignment="1">
      <alignment horizontal="center" vertical="center"/>
    </xf>
    <xf numFmtId="45" fontId="3" fillId="2" borderId="28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5" fontId="3" fillId="2" borderId="30" xfId="0" applyNumberFormat="1" applyFont="1" applyFill="1" applyBorder="1" applyAlignment="1">
      <alignment horizontal="center" vertical="center"/>
    </xf>
    <xf numFmtId="45" fontId="3" fillId="2" borderId="29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12" fillId="6" borderId="1" xfId="0" applyFont="1" applyFill="1" applyBorder="1" applyAlignment="1">
      <alignment horizontal="center" vertical="top" wrapText="1"/>
    </xf>
    <xf numFmtId="0" fontId="0" fillId="6" borderId="1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top" wrapText="1"/>
    </xf>
    <xf numFmtId="0" fontId="0" fillId="6" borderId="1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top" wrapText="1"/>
    </xf>
    <xf numFmtId="0" fontId="12" fillId="6" borderId="21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/>
    </xf>
    <xf numFmtId="45" fontId="3" fillId="2" borderId="31" xfId="0" applyNumberFormat="1" applyFont="1" applyFill="1" applyBorder="1" applyAlignment="1">
      <alignment horizontal="center" vertical="center"/>
    </xf>
    <xf numFmtId="45" fontId="3" fillId="2" borderId="32" xfId="0" applyNumberFormat="1" applyFont="1" applyFill="1" applyBorder="1" applyAlignment="1">
      <alignment horizontal="center" vertical="center"/>
    </xf>
    <xf numFmtId="45" fontId="3" fillId="2" borderId="33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/>
    </xf>
    <xf numFmtId="0" fontId="3" fillId="0" borderId="34" xfId="0" applyFont="1" applyFill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27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14" fillId="6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</cellXfs>
  <cellStyles count="33">
    <cellStyle name="Excel Built-in Normal" xfId="4"/>
    <cellStyle name="Excel Built-in Normal 2" xfId="5"/>
    <cellStyle name="Heading" xfId="6"/>
    <cellStyle name="Heading1" xfId="7"/>
    <cellStyle name="Komma 2" xfId="8"/>
    <cellStyle name="Komma 3" xfId="9"/>
    <cellStyle name="Komma 4" xfId="10"/>
    <cellStyle name="Result" xfId="11"/>
    <cellStyle name="Result2" xfId="12"/>
    <cellStyle name="Standard" xfId="0" builtinId="0"/>
    <cellStyle name="Standard 10" xfId="13"/>
    <cellStyle name="Standard 11" xfId="14"/>
    <cellStyle name="Standard 12" xfId="15"/>
    <cellStyle name="Standard 13" xfId="16"/>
    <cellStyle name="Standard 14" xfId="17"/>
    <cellStyle name="Standard 15" xfId="18"/>
    <cellStyle name="Standard 15 2" xfId="19"/>
    <cellStyle name="Standard 16" xfId="20"/>
    <cellStyle name="Standard 16 2" xfId="21"/>
    <cellStyle name="Standard 17" xfId="1"/>
    <cellStyle name="Standard 2" xfId="2"/>
    <cellStyle name="Standard 2 2" xfId="22"/>
    <cellStyle name="Standard 2 3" xfId="23"/>
    <cellStyle name="Standard 2 4" xfId="24"/>
    <cellStyle name="Standard 2 5" xfId="3"/>
    <cellStyle name="Standard 3" xfId="25"/>
    <cellStyle name="Standard 4" xfId="26"/>
    <cellStyle name="Standard 5" xfId="27"/>
    <cellStyle name="Standard 6" xfId="28"/>
    <cellStyle name="Standard 7" xfId="29"/>
    <cellStyle name="Standard 7 2" xfId="30"/>
    <cellStyle name="Standard 8" xfId="31"/>
    <cellStyle name="Standard 9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149678</xdr:colOff>
      <xdr:row>1</xdr:row>
      <xdr:rowOff>27214</xdr:rowOff>
    </xdr:from>
    <xdr:to>
      <xdr:col>2</xdr:col>
      <xdr:colOff>250772</xdr:colOff>
      <xdr:row>1</xdr:row>
      <xdr:rowOff>1103404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5107" y="27214"/>
          <a:ext cx="3142857" cy="10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showRuler="0" zoomScale="60" zoomScaleNormal="60" zoomScaleSheetLayoutView="100" zoomScalePageLayoutView="70" workbookViewId="0">
      <selection activeCell="J6" sqref="J6:J12"/>
    </sheetView>
  </sheetViews>
  <sheetFormatPr baseColWidth="10" defaultColWidth="11.42578125" defaultRowHeight="12" x14ac:dyDescent="0.2"/>
  <cols>
    <col min="1" max="1" width="26.7109375" style="2" customWidth="1"/>
    <col min="2" max="2" width="18.85546875" style="3" customWidth="1"/>
    <col min="3" max="3" width="35.140625" style="3" customWidth="1"/>
    <col min="4" max="4" width="21" style="3" customWidth="1"/>
    <col min="5" max="5" width="1.7109375" style="3" customWidth="1"/>
    <col min="6" max="6" width="17.7109375" style="3" customWidth="1"/>
    <col min="7" max="7" width="20.5703125" style="3" customWidth="1"/>
    <col min="8" max="8" width="18.42578125" style="3" customWidth="1"/>
    <col min="9" max="9" width="18.140625" style="3" customWidth="1"/>
    <col min="10" max="10" width="15.28515625" style="3" customWidth="1"/>
    <col min="11" max="11" width="16.7109375" style="3" customWidth="1"/>
    <col min="12" max="12" width="1.85546875" style="3" customWidth="1"/>
    <col min="13" max="13" width="9.7109375" style="1" customWidth="1"/>
    <col min="14" max="20" width="16.140625" style="3" customWidth="1"/>
    <col min="21" max="21" width="16" style="1" customWidth="1"/>
    <col min="22" max="16384" width="11.42578125" style="1"/>
  </cols>
  <sheetData>
    <row r="1" spans="1:21" ht="12.75" thickBot="1" x14ac:dyDescent="0.25"/>
    <row r="2" spans="1:21" ht="96" customHeight="1" x14ac:dyDescent="0.2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32"/>
    </row>
    <row r="3" spans="1:21" ht="15" customHeight="1" thickBo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  <c r="N3" s="14"/>
      <c r="O3" s="14"/>
      <c r="P3" s="14"/>
      <c r="Q3" s="14"/>
      <c r="R3" s="14"/>
      <c r="S3" s="14"/>
      <c r="T3" s="33"/>
    </row>
    <row r="4" spans="1:21" s="5" customFormat="1" ht="75" customHeight="1" thickBot="1" x14ac:dyDescent="0.3">
      <c r="A4" s="53"/>
      <c r="B4" s="48" t="s">
        <v>16</v>
      </c>
      <c r="C4" s="65" t="s">
        <v>11</v>
      </c>
      <c r="D4" s="66"/>
      <c r="E4" s="28"/>
      <c r="F4" s="73" t="s">
        <v>12</v>
      </c>
      <c r="G4" s="74"/>
      <c r="H4" s="75" t="s">
        <v>13</v>
      </c>
      <c r="I4" s="76"/>
      <c r="J4" s="77" t="s">
        <v>14</v>
      </c>
      <c r="K4" s="78"/>
      <c r="L4" s="67"/>
      <c r="M4" s="29"/>
      <c r="N4" s="18" t="s">
        <v>1</v>
      </c>
      <c r="O4" s="19" t="s">
        <v>2</v>
      </c>
      <c r="P4" s="19" t="s">
        <v>3</v>
      </c>
      <c r="Q4" s="19" t="s">
        <v>4</v>
      </c>
      <c r="R4" s="19" t="s">
        <v>5</v>
      </c>
      <c r="S4" s="19" t="s">
        <v>6</v>
      </c>
      <c r="T4" s="20" t="s">
        <v>7</v>
      </c>
    </row>
    <row r="5" spans="1:21" s="7" customFormat="1" ht="75" customHeight="1" thickBot="1" x14ac:dyDescent="0.3">
      <c r="A5" s="6" t="s">
        <v>0</v>
      </c>
      <c r="B5" s="49" t="s">
        <v>17</v>
      </c>
      <c r="C5" s="4" t="s">
        <v>18</v>
      </c>
      <c r="D5" s="70" t="s">
        <v>22</v>
      </c>
      <c r="E5" s="63"/>
      <c r="F5" s="4" t="s">
        <v>24</v>
      </c>
      <c r="G5" s="70" t="s">
        <v>21</v>
      </c>
      <c r="H5" s="4" t="s">
        <v>25</v>
      </c>
      <c r="I5" s="70" t="s">
        <v>20</v>
      </c>
      <c r="J5" s="4" t="s">
        <v>26</v>
      </c>
      <c r="K5" s="70" t="s">
        <v>19</v>
      </c>
      <c r="L5" s="68"/>
      <c r="M5" s="24"/>
      <c r="N5" s="9"/>
      <c r="O5" s="9"/>
      <c r="P5" s="9"/>
      <c r="Q5" s="9"/>
      <c r="R5" s="9"/>
      <c r="S5" s="9"/>
      <c r="T5" s="34"/>
    </row>
    <row r="6" spans="1:21" s="8" customFormat="1" ht="47.25" customHeight="1" x14ac:dyDescent="0.25">
      <c r="A6" s="54" t="s">
        <v>15</v>
      </c>
      <c r="B6" s="50">
        <v>9.2592592592592585E-4</v>
      </c>
      <c r="C6" s="26">
        <f>SUM(B6*1.15)</f>
        <v>1.0648148148148147E-3</v>
      </c>
      <c r="D6" s="71"/>
      <c r="E6" s="63"/>
      <c r="F6" s="31">
        <f>SUM(B6/2*0.95)</f>
        <v>4.3981481481481476E-4</v>
      </c>
      <c r="G6" s="71"/>
      <c r="H6" s="31">
        <f>SUM(B6/4*0.9)</f>
        <v>2.0833333333333332E-4</v>
      </c>
      <c r="I6" s="71"/>
      <c r="J6" s="31">
        <f>SUM(B6/0.96)</f>
        <v>9.6450617283950612E-4</v>
      </c>
      <c r="K6" s="71"/>
      <c r="L6" s="68"/>
      <c r="M6" s="21" t="s">
        <v>10</v>
      </c>
      <c r="N6" s="27" t="s">
        <v>11</v>
      </c>
      <c r="O6" s="27" t="s">
        <v>23</v>
      </c>
      <c r="P6" s="27"/>
      <c r="Q6" s="27" t="s">
        <v>13</v>
      </c>
      <c r="R6" s="27" t="s">
        <v>27</v>
      </c>
      <c r="S6" s="27"/>
      <c r="T6" s="35"/>
      <c r="U6" s="8" t="s">
        <v>28</v>
      </c>
    </row>
    <row r="7" spans="1:21" s="8" customFormat="1" ht="47.25" customHeight="1" x14ac:dyDescent="0.25">
      <c r="A7" s="55" t="s">
        <v>15</v>
      </c>
      <c r="B7" s="51">
        <v>1.0416666666666667E-3</v>
      </c>
      <c r="C7" s="25">
        <f t="shared" ref="C7:C12" si="0">SUM(B7*1.15)</f>
        <v>1.1979166666666666E-3</v>
      </c>
      <c r="D7" s="71"/>
      <c r="E7" s="63"/>
      <c r="F7" s="17">
        <f t="shared" ref="F7:F12" si="1">SUM(B7/2*0.95)</f>
        <v>4.947916666666666E-4</v>
      </c>
      <c r="G7" s="71"/>
      <c r="H7" s="17">
        <f t="shared" ref="H7:H12" si="2">SUM(B7/4*0.9)</f>
        <v>2.3437499999999999E-4</v>
      </c>
      <c r="I7" s="71"/>
      <c r="J7" s="31">
        <f t="shared" ref="J7:J12" si="3">SUM(B7/0.96)</f>
        <v>1.0850694444444445E-3</v>
      </c>
      <c r="K7" s="71"/>
      <c r="L7" s="68"/>
      <c r="M7" s="22" t="s">
        <v>8</v>
      </c>
      <c r="N7" s="36"/>
      <c r="O7" s="27"/>
      <c r="P7" s="27"/>
      <c r="Q7" s="36"/>
      <c r="R7" s="36"/>
      <c r="S7" s="37"/>
      <c r="T7" s="38"/>
    </row>
    <row r="8" spans="1:21" s="8" customFormat="1" ht="47.25" customHeight="1" x14ac:dyDescent="0.25">
      <c r="A8" s="55" t="s">
        <v>15</v>
      </c>
      <c r="B8" s="51">
        <v>1.1574074074074073E-3</v>
      </c>
      <c r="C8" s="25">
        <f t="shared" si="0"/>
        <v>1.3310185185185183E-3</v>
      </c>
      <c r="D8" s="71"/>
      <c r="E8" s="63"/>
      <c r="F8" s="17">
        <f t="shared" si="1"/>
        <v>5.4976851851851844E-4</v>
      </c>
      <c r="G8" s="71"/>
      <c r="H8" s="17">
        <f t="shared" si="2"/>
        <v>2.6041666666666666E-4</v>
      </c>
      <c r="I8" s="71"/>
      <c r="J8" s="31">
        <f t="shared" si="3"/>
        <v>1.2056327160493826E-3</v>
      </c>
      <c r="K8" s="71"/>
      <c r="L8" s="68"/>
      <c r="M8" s="22" t="s">
        <v>9</v>
      </c>
      <c r="N8" s="39"/>
      <c r="O8" s="40"/>
      <c r="P8" s="40"/>
      <c r="Q8" s="39"/>
      <c r="R8" s="39"/>
      <c r="S8" s="40"/>
      <c r="T8" s="41"/>
    </row>
    <row r="9" spans="1:21" s="8" customFormat="1" ht="47.25" customHeight="1" x14ac:dyDescent="0.25">
      <c r="A9" s="55" t="s">
        <v>15</v>
      </c>
      <c r="B9" s="51">
        <v>1.2731481481481483E-3</v>
      </c>
      <c r="C9" s="25">
        <f t="shared" si="0"/>
        <v>1.4641203703703704E-3</v>
      </c>
      <c r="D9" s="71"/>
      <c r="E9" s="63"/>
      <c r="F9" s="17">
        <f t="shared" si="1"/>
        <v>6.047453703703704E-4</v>
      </c>
      <c r="G9" s="71"/>
      <c r="H9" s="17">
        <f t="shared" si="2"/>
        <v>2.8645833333333339E-4</v>
      </c>
      <c r="I9" s="71"/>
      <c r="J9" s="31">
        <f t="shared" si="3"/>
        <v>1.3261959876543212E-3</v>
      </c>
      <c r="K9" s="71"/>
      <c r="L9" s="68"/>
      <c r="M9" s="9"/>
      <c r="N9" s="39"/>
      <c r="O9" s="42"/>
      <c r="P9" s="42"/>
      <c r="Q9" s="43"/>
      <c r="R9" s="39"/>
      <c r="S9" s="44"/>
      <c r="T9" s="41"/>
    </row>
    <row r="10" spans="1:21" s="8" customFormat="1" ht="47.25" customHeight="1" thickBot="1" x14ac:dyDescent="0.3">
      <c r="A10" s="55" t="s">
        <v>15</v>
      </c>
      <c r="B10" s="51">
        <v>1.3888888888888889E-3</v>
      </c>
      <c r="C10" s="25">
        <f t="shared" si="0"/>
        <v>1.5972222222222221E-3</v>
      </c>
      <c r="D10" s="71"/>
      <c r="E10" s="63"/>
      <c r="F10" s="17">
        <f t="shared" si="1"/>
        <v>6.5972222222222224E-4</v>
      </c>
      <c r="G10" s="71"/>
      <c r="H10" s="17">
        <f t="shared" si="2"/>
        <v>3.1250000000000001E-4</v>
      </c>
      <c r="I10" s="71"/>
      <c r="J10" s="31">
        <f t="shared" si="3"/>
        <v>1.4467592592592594E-3</v>
      </c>
      <c r="K10" s="71"/>
      <c r="L10" s="68"/>
      <c r="M10" s="9"/>
      <c r="N10" s="45"/>
      <c r="O10" s="45"/>
      <c r="P10" s="45"/>
      <c r="Q10" s="45"/>
      <c r="R10" s="46"/>
      <c r="S10" s="45"/>
      <c r="T10" s="47"/>
    </row>
    <row r="11" spans="1:21" s="8" customFormat="1" ht="47.25" customHeight="1" x14ac:dyDescent="0.25">
      <c r="A11" s="55" t="s">
        <v>15</v>
      </c>
      <c r="B11" s="51">
        <v>1.5046296296296294E-3</v>
      </c>
      <c r="C11" s="25">
        <f t="shared" si="0"/>
        <v>1.7303240740740738E-3</v>
      </c>
      <c r="D11" s="71"/>
      <c r="E11" s="63"/>
      <c r="F11" s="17">
        <f t="shared" si="1"/>
        <v>7.1469907407407398E-4</v>
      </c>
      <c r="G11" s="71"/>
      <c r="H11" s="17">
        <f t="shared" si="2"/>
        <v>3.3854166666666662E-4</v>
      </c>
      <c r="I11" s="71"/>
      <c r="J11" s="31">
        <f t="shared" si="3"/>
        <v>1.5673225308641973E-3</v>
      </c>
      <c r="K11" s="71"/>
      <c r="L11" s="68"/>
      <c r="M11" s="9"/>
      <c r="N11" s="57"/>
      <c r="O11" s="58"/>
      <c r="P11" s="58"/>
      <c r="Q11" s="58"/>
      <c r="R11" s="58"/>
      <c r="S11" s="58"/>
      <c r="T11" s="59"/>
    </row>
    <row r="12" spans="1:21" s="8" customFormat="1" ht="47.25" customHeight="1" thickBot="1" x14ac:dyDescent="0.3">
      <c r="A12" s="56" t="s">
        <v>15</v>
      </c>
      <c r="B12" s="52">
        <v>8.1018518518518516E-4</v>
      </c>
      <c r="C12" s="30">
        <f t="shared" si="0"/>
        <v>9.3171296296296285E-4</v>
      </c>
      <c r="D12" s="72"/>
      <c r="E12" s="64"/>
      <c r="F12" s="23">
        <f t="shared" si="1"/>
        <v>3.8483796296296291E-4</v>
      </c>
      <c r="G12" s="72"/>
      <c r="H12" s="17">
        <f t="shared" si="2"/>
        <v>1.8229166666666667E-4</v>
      </c>
      <c r="I12" s="72"/>
      <c r="J12" s="31">
        <f t="shared" si="3"/>
        <v>8.4394290123456785E-4</v>
      </c>
      <c r="K12" s="72"/>
      <c r="L12" s="69"/>
      <c r="M12" s="16"/>
      <c r="N12" s="60"/>
      <c r="O12" s="61"/>
      <c r="P12" s="61"/>
      <c r="Q12" s="61"/>
      <c r="R12" s="61"/>
      <c r="S12" s="61"/>
      <c r="T12" s="62"/>
    </row>
    <row r="14" spans="1:21" ht="21.75" customHeight="1" x14ac:dyDescent="0.2"/>
    <row r="15" spans="1:21" ht="21.75" customHeight="1" x14ac:dyDescent="0.2"/>
    <row r="16" spans="1:21" ht="21.75" customHeight="1" x14ac:dyDescent="0.2"/>
    <row r="17" ht="21.75" customHeight="1" x14ac:dyDescent="0.2"/>
    <row r="18" ht="21.75" customHeight="1" x14ac:dyDescent="0.2"/>
    <row r="19" ht="21.75" customHeight="1" x14ac:dyDescent="0.2"/>
    <row r="20" ht="21.75" customHeight="1" x14ac:dyDescent="0.2"/>
    <row r="21" ht="21.75" customHeight="1" x14ac:dyDescent="0.2"/>
    <row r="22" ht="21.75" customHeight="1" x14ac:dyDescent="0.2"/>
  </sheetData>
  <mergeCells count="11">
    <mergeCell ref="N11:T12"/>
    <mergeCell ref="E5:E12"/>
    <mergeCell ref="C4:D4"/>
    <mergeCell ref="L4:L12"/>
    <mergeCell ref="D5:D12"/>
    <mergeCell ref="F4:G4"/>
    <mergeCell ref="G5:G12"/>
    <mergeCell ref="H4:I4"/>
    <mergeCell ref="I5:I12"/>
    <mergeCell ref="J4:K4"/>
    <mergeCell ref="K5:K12"/>
  </mergeCells>
  <pageMargins left="0.59055118110236227" right="0.51181102362204722" top="0.78740157480314965" bottom="0.19685039370078741" header="0.31496062992125984" footer="0.31496062992125984"/>
  <pageSetup paperSize="9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4 Schwimmtrainings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Hinnen</dc:creator>
  <cp:lastModifiedBy>Triathloncoach Roy Hinnen</cp:lastModifiedBy>
  <cp:lastPrinted>2017-07-26T12:01:44Z</cp:lastPrinted>
  <dcterms:created xsi:type="dcterms:W3CDTF">2017-01-15T11:51:07Z</dcterms:created>
  <dcterms:modified xsi:type="dcterms:W3CDTF">2017-11-17T14:15:08Z</dcterms:modified>
</cp:coreProperties>
</file>